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44" i="1" l="1"/>
  <c r="H32" i="1"/>
  <c r="I51" i="1" s="1"/>
  <c r="H23" i="1"/>
  <c r="H15" i="1"/>
  <c r="I25" i="1" s="1"/>
  <c r="I7" i="1"/>
  <c r="I48" i="1" s="1"/>
  <c r="I50" i="1" s="1"/>
  <c r="I53" i="1" s="1"/>
  <c r="I55" i="1" s="1"/>
</calcChain>
</file>

<file path=xl/sharedStrings.xml><?xml version="1.0" encoding="utf-8"?>
<sst xmlns="http://schemas.openxmlformats.org/spreadsheetml/2006/main" count="48" uniqueCount="47">
  <si>
    <t>Accounts  to 30 April 2016</t>
  </si>
  <si>
    <t>Deposit Account - Unity</t>
  </si>
  <si>
    <t>Amount Carried Forward from</t>
  </si>
  <si>
    <t xml:space="preserve">Amount credited since </t>
  </si>
  <si>
    <t>None</t>
  </si>
  <si>
    <t>Deposit Balance to  be carried forward</t>
  </si>
  <si>
    <t>Cheque Account - Unity</t>
  </si>
  <si>
    <t>Amount Carried Forward From</t>
  </si>
  <si>
    <t>Account credited since</t>
  </si>
  <si>
    <t>BCKLWN (precept)</t>
  </si>
  <si>
    <t>TV Main ( allotments)</t>
  </si>
  <si>
    <t>M Howlett (allotments)</t>
  </si>
  <si>
    <t>Total Credits</t>
  </si>
  <si>
    <t>Debited from bank since</t>
  </si>
  <si>
    <t>BACS</t>
  </si>
  <si>
    <t>Westcotec (re street light maintenance)</t>
  </si>
  <si>
    <t>PJ&amp;B Jones (re cemetery maintenance)</t>
  </si>
  <si>
    <t>DD</t>
  </si>
  <si>
    <t>EON (re street lights)</t>
  </si>
  <si>
    <t>HMRC (Re Clerk income tax/NI</t>
  </si>
  <si>
    <t>BCKLWN (re dog bins)</t>
  </si>
  <si>
    <t>Total Debits</t>
  </si>
  <si>
    <t>Cheque Account Balance to be carried forward</t>
  </si>
  <si>
    <t>Uncleared Payments</t>
  </si>
  <si>
    <t>H Carrier</t>
  </si>
  <si>
    <t>Electronic payment delayed</t>
  </si>
  <si>
    <t>Norfolk ALC</t>
  </si>
  <si>
    <t>Cheque not presented</t>
  </si>
  <si>
    <t>Total uncleared</t>
  </si>
  <si>
    <t>Payments agreed to be paid in May 2016</t>
  </si>
  <si>
    <t>EON (Electricity)</t>
  </si>
  <si>
    <t>Helen Key (re audit)</t>
  </si>
  <si>
    <t>KL Internal Drainage Board</t>
  </si>
  <si>
    <t>Came &amp; Co (Insurance)</t>
  </si>
  <si>
    <t>T Wadsley ( clerk's expenses/allowances and reimbursements)</t>
  </si>
  <si>
    <t>T Wadsley (clerk's salary March/April)</t>
  </si>
  <si>
    <t>HMRC (clerk's tax)</t>
  </si>
  <si>
    <t>J Anderson (transport filing cabinet)</t>
  </si>
  <si>
    <t>Total</t>
  </si>
  <si>
    <t>Total Accounts</t>
  </si>
  <si>
    <t>Unity Trust Tailored Deposit Acc No: 20311960</t>
  </si>
  <si>
    <t>Unity Trust Tailored Acc No: 20311957</t>
  </si>
  <si>
    <t>TOTAL</t>
  </si>
  <si>
    <t>Less Unpresented cheques</t>
  </si>
  <si>
    <t>Plus deposits not credited</t>
  </si>
  <si>
    <t>Signed by Chairman: E Fisher…………………………………………………..</t>
  </si>
  <si>
    <t>Date……………………………………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</si>
</sst>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48">
    <xf numFmtId="0" fontId="0" fillId="0" borderId="0" xfId="0"/>
    <xf numFmtId="0" fontId="3" fillId="0" borderId="0" xfId="0" applyFont="1" applyAlignment="1">
      <alignment horizontal="left"/>
    </xf>
    <xf numFmtId="44" fontId="0" fillId="0" borderId="0" xfId="0" applyNumberFormat="1" applyAlignment="1"/>
    <xf numFmtId="44" fontId="0" fillId="0" borderId="0" xfId="0" applyNumberFormat="1" applyAlignment="1">
      <alignment horizontal="right"/>
    </xf>
    <xf numFmtId="49" fontId="0" fillId="0" borderId="0" xfId="0" applyNumberFormat="1"/>
    <xf numFmtId="0" fontId="2" fillId="0" borderId="0" xfId="0" applyFont="1"/>
    <xf numFmtId="0" fontId="4" fillId="0" borderId="0" xfId="0" applyFont="1" applyAlignment="1">
      <alignment horizontal="left"/>
    </xf>
    <xf numFmtId="16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15" fontId="0" fillId="0" borderId="0" xfId="0" applyNumberFormat="1"/>
    <xf numFmtId="44" fontId="0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4" fontId="5" fillId="0" borderId="0" xfId="0" applyNumberFormat="1" applyFont="1" applyAlignment="1"/>
    <xf numFmtId="44" fontId="5" fillId="0" borderId="0" xfId="0" applyNumberFormat="1" applyFont="1" applyAlignment="1">
      <alignment horizontal="right"/>
    </xf>
    <xf numFmtId="44" fontId="6" fillId="0" borderId="0" xfId="0" applyNumberFormat="1" applyFont="1" applyAlignment="1">
      <alignment horizontal="right"/>
    </xf>
    <xf numFmtId="0" fontId="2" fillId="0" borderId="1" xfId="0" applyFont="1" applyBorder="1"/>
    <xf numFmtId="0" fontId="0" fillId="0" borderId="2" xfId="0" applyBorder="1"/>
    <xf numFmtId="0" fontId="2" fillId="0" borderId="2" xfId="0" applyFont="1" applyBorder="1"/>
    <xf numFmtId="44" fontId="5" fillId="0" borderId="3" xfId="0" applyNumberFormat="1" applyFont="1" applyBorder="1" applyAlignment="1"/>
    <xf numFmtId="0" fontId="0" fillId="0" borderId="4" xfId="0" applyBorder="1"/>
    <xf numFmtId="0" fontId="0" fillId="0" borderId="0" xfId="0" applyBorder="1"/>
    <xf numFmtId="0" fontId="2" fillId="0" borderId="0" xfId="0" applyFont="1" applyBorder="1"/>
    <xf numFmtId="44" fontId="2" fillId="0" borderId="5" xfId="0" applyNumberFormat="1" applyFont="1" applyBorder="1" applyAlignment="1"/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8" fontId="2" fillId="0" borderId="8" xfId="0" applyNumberFormat="1" applyFont="1" applyBorder="1" applyAlignment="1"/>
    <xf numFmtId="8" fontId="2" fillId="0" borderId="0" xfId="0" applyNumberFormat="1" applyFont="1" applyAlignment="1"/>
    <xf numFmtId="8" fontId="5" fillId="0" borderId="0" xfId="0" applyNumberFormat="1" applyFont="1" applyAlignment="1"/>
    <xf numFmtId="2" fontId="0" fillId="0" borderId="0" xfId="0" applyNumberFormat="1" applyAlignment="1">
      <alignment horizontal="left"/>
    </xf>
    <xf numFmtId="0" fontId="0" fillId="0" borderId="0" xfId="2" applyNumberFormat="1" applyFont="1" applyFill="1" applyBorder="1" applyAlignment="1" applyProtection="1">
      <alignment horizontal="left"/>
    </xf>
    <xf numFmtId="44" fontId="8" fillId="0" borderId="0" xfId="1" applyNumberFormat="1" applyFont="1" applyFill="1" applyBorder="1" applyAlignment="1" applyProtection="1">
      <alignment horizontal="right"/>
    </xf>
    <xf numFmtId="2" fontId="0" fillId="0" borderId="0" xfId="2" applyNumberFormat="1" applyFont="1" applyFill="1" applyBorder="1" applyAlignment="1" applyProtection="1">
      <alignment horizontal="left"/>
    </xf>
    <xf numFmtId="44" fontId="9" fillId="0" borderId="0" xfId="2" applyNumberFormat="1" applyFont="1" applyFill="1" applyBorder="1" applyAlignment="1" applyProtection="1"/>
    <xf numFmtId="44" fontId="9" fillId="0" borderId="9" xfId="1" applyNumberFormat="1" applyFont="1" applyFill="1" applyBorder="1" applyAlignment="1" applyProtection="1">
      <alignment horizontal="right"/>
    </xf>
    <xf numFmtId="0" fontId="0" fillId="0" borderId="0" xfId="2" applyNumberFormat="1" applyFont="1" applyFill="1" applyBorder="1" applyAlignment="1" applyProtection="1">
      <alignment horizontal="left"/>
    </xf>
    <xf numFmtId="44" fontId="0" fillId="0" borderId="0" xfId="2" applyNumberFormat="1" applyFont="1" applyFill="1" applyBorder="1" applyAlignment="1" applyProtection="1"/>
    <xf numFmtId="44" fontId="8" fillId="0" borderId="7" xfId="1" applyNumberFormat="1" applyFont="1" applyFill="1" applyBorder="1" applyAlignment="1" applyProtection="1">
      <alignment horizontal="right"/>
    </xf>
    <xf numFmtId="44" fontId="9" fillId="0" borderId="0" xfId="1" applyNumberFormat="1" applyFont="1" applyFill="1" applyBorder="1" applyAlignment="1" applyProtection="1">
      <alignment horizontal="right"/>
    </xf>
    <xf numFmtId="0" fontId="9" fillId="0" borderId="0" xfId="2" applyNumberFormat="1" applyFont="1" applyFill="1" applyBorder="1" applyAlignment="1" applyProtection="1">
      <alignment horizontal="left"/>
    </xf>
    <xf numFmtId="2" fontId="9" fillId="0" borderId="0" xfId="2" applyNumberFormat="1" applyFont="1" applyFill="1" applyBorder="1" applyAlignment="1" applyProtection="1">
      <alignment horizontal="left"/>
    </xf>
    <xf numFmtId="44" fontId="9" fillId="0" borderId="10" xfId="1" applyNumberFormat="1" applyFont="1" applyFill="1" applyBorder="1" applyAlignment="1" applyProtection="1">
      <alignment horizontal="right"/>
    </xf>
  </cellXfs>
  <cellStyles count="3">
    <cellStyle name="Currency" xfId="1" builtinId="4"/>
    <cellStyle name="Normal" xfId="0" builtinId="0"/>
    <cellStyle name="Normal_UPC-bankR99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1" workbookViewId="0">
      <selection activeCell="L10" sqref="L10"/>
    </sheetView>
  </sheetViews>
  <sheetFormatPr defaultRowHeight="15" x14ac:dyDescent="0.25"/>
  <cols>
    <col min="6" max="6" width="12" customWidth="1"/>
    <col min="7" max="7" width="12.28515625" customWidth="1"/>
    <col min="8" max="8" width="13.28515625" customWidth="1"/>
    <col min="9" max="9" width="12.7109375" customWidth="1"/>
  </cols>
  <sheetData>
    <row r="1" spans="1:10" ht="18.75" x14ac:dyDescent="0.3">
      <c r="A1" s="1" t="s">
        <v>0</v>
      </c>
      <c r="B1" s="1"/>
      <c r="C1" s="1"/>
      <c r="D1" s="1"/>
      <c r="H1" s="2"/>
      <c r="I1" s="3"/>
      <c r="J1" s="4"/>
    </row>
    <row r="2" spans="1:10" x14ac:dyDescent="0.25">
      <c r="C2" s="5"/>
      <c r="H2" s="2"/>
      <c r="I2" s="3"/>
      <c r="J2" s="4"/>
    </row>
    <row r="3" spans="1:10" ht="15.75" x14ac:dyDescent="0.25">
      <c r="A3" s="6" t="s">
        <v>1</v>
      </c>
      <c r="B3" s="6"/>
      <c r="C3" s="6"/>
      <c r="D3" s="6"/>
      <c r="F3" s="7"/>
      <c r="H3" s="2"/>
      <c r="I3" s="3"/>
      <c r="J3" s="4"/>
    </row>
    <row r="4" spans="1:10" x14ac:dyDescent="0.25">
      <c r="A4" s="8"/>
      <c r="B4" s="9" t="s">
        <v>2</v>
      </c>
      <c r="C4" s="8"/>
      <c r="D4" s="10"/>
      <c r="F4" s="11">
        <v>42460</v>
      </c>
      <c r="H4" s="12">
        <v>10588.07</v>
      </c>
      <c r="I4" s="3"/>
      <c r="J4" s="4"/>
    </row>
    <row r="5" spans="1:10" x14ac:dyDescent="0.25">
      <c r="B5" t="s">
        <v>3</v>
      </c>
      <c r="C5" s="5"/>
      <c r="F5" s="11">
        <v>42460</v>
      </c>
      <c r="H5" s="2">
        <v>0</v>
      </c>
      <c r="I5" s="3"/>
      <c r="J5" s="4"/>
    </row>
    <row r="6" spans="1:10" x14ac:dyDescent="0.25">
      <c r="B6" t="s">
        <v>4</v>
      </c>
      <c r="C6" s="5"/>
      <c r="H6" s="2"/>
      <c r="I6" s="3"/>
      <c r="J6" s="4"/>
    </row>
    <row r="7" spans="1:10" x14ac:dyDescent="0.25">
      <c r="A7" s="13" t="s">
        <v>5</v>
      </c>
      <c r="B7" s="13"/>
      <c r="C7" s="13"/>
      <c r="D7" s="13"/>
      <c r="E7" s="13"/>
      <c r="H7" s="2"/>
      <c r="I7" s="14">
        <f>SUM(H4+H5)</f>
        <v>10588.07</v>
      </c>
      <c r="J7" s="4"/>
    </row>
    <row r="8" spans="1:10" x14ac:dyDescent="0.25">
      <c r="C8" s="5"/>
      <c r="H8" s="2"/>
      <c r="I8" s="3"/>
      <c r="J8" s="4"/>
    </row>
    <row r="9" spans="1:10" ht="15.75" x14ac:dyDescent="0.25">
      <c r="A9" s="6" t="s">
        <v>6</v>
      </c>
      <c r="B9" s="6"/>
      <c r="C9" s="6"/>
      <c r="D9" s="6"/>
      <c r="H9" s="2"/>
      <c r="I9" s="3"/>
      <c r="J9" s="4"/>
    </row>
    <row r="10" spans="1:10" x14ac:dyDescent="0.25">
      <c r="A10" s="8"/>
      <c r="B10" s="15" t="s">
        <v>7</v>
      </c>
      <c r="C10" s="15"/>
      <c r="D10" s="15"/>
      <c r="F10" s="11">
        <v>42460</v>
      </c>
      <c r="H10" s="2"/>
      <c r="I10" s="14">
        <v>3986.2</v>
      </c>
      <c r="J10" s="4"/>
    </row>
    <row r="11" spans="1:10" x14ac:dyDescent="0.25">
      <c r="B11" s="16" t="s">
        <v>8</v>
      </c>
      <c r="C11" s="16"/>
      <c r="D11" s="16"/>
      <c r="F11" s="11">
        <v>42460</v>
      </c>
      <c r="H11" s="2"/>
      <c r="I11" s="3">
        <v>15989.71</v>
      </c>
      <c r="J11" s="4"/>
    </row>
    <row r="12" spans="1:10" x14ac:dyDescent="0.25">
      <c r="A12" s="17"/>
      <c r="B12" s="17" t="s">
        <v>9</v>
      </c>
      <c r="C12" s="8"/>
      <c r="H12">
        <v>15268</v>
      </c>
      <c r="I12" s="3"/>
      <c r="J12" s="4"/>
    </row>
    <row r="13" spans="1:10" x14ac:dyDescent="0.25">
      <c r="B13" t="s">
        <v>10</v>
      </c>
      <c r="C13" s="5"/>
      <c r="H13">
        <v>400</v>
      </c>
      <c r="I13" s="3"/>
      <c r="J13" s="4"/>
    </row>
    <row r="14" spans="1:10" x14ac:dyDescent="0.25">
      <c r="B14" t="s">
        <v>11</v>
      </c>
      <c r="C14" s="5"/>
      <c r="H14">
        <v>321.70999999999998</v>
      </c>
      <c r="I14" s="3"/>
      <c r="J14" s="4"/>
    </row>
    <row r="15" spans="1:10" x14ac:dyDescent="0.25">
      <c r="B15" s="5" t="s">
        <v>12</v>
      </c>
      <c r="C15" s="5"/>
      <c r="H15" s="18">
        <f>SUM(H12:H14)</f>
        <v>15989.71</v>
      </c>
      <c r="I15" s="19"/>
      <c r="J15" s="4"/>
    </row>
    <row r="16" spans="1:10" x14ac:dyDescent="0.25">
      <c r="C16" s="5"/>
      <c r="H16" s="2"/>
      <c r="I16" s="3"/>
      <c r="J16" s="4"/>
    </row>
    <row r="17" spans="1:10" x14ac:dyDescent="0.25">
      <c r="B17" t="s">
        <v>13</v>
      </c>
      <c r="C17" s="5"/>
      <c r="F17" s="11">
        <v>42460</v>
      </c>
      <c r="H17" s="2"/>
      <c r="I17" s="3"/>
      <c r="J17" s="4"/>
    </row>
    <row r="18" spans="1:10" x14ac:dyDescent="0.25">
      <c r="A18" t="s">
        <v>14</v>
      </c>
      <c r="B18" t="s">
        <v>15</v>
      </c>
      <c r="C18" s="5"/>
      <c r="H18" s="2">
        <v>46.73</v>
      </c>
      <c r="I18" s="3"/>
      <c r="J18" s="4"/>
    </row>
    <row r="19" spans="1:10" x14ac:dyDescent="0.25">
      <c r="A19" t="s">
        <v>14</v>
      </c>
      <c r="B19" t="s">
        <v>16</v>
      </c>
      <c r="C19" s="5"/>
      <c r="H19" s="2">
        <v>345.6</v>
      </c>
      <c r="I19" s="3"/>
      <c r="J19" s="4"/>
    </row>
    <row r="20" spans="1:10" x14ac:dyDescent="0.25">
      <c r="A20" t="s">
        <v>17</v>
      </c>
      <c r="B20" s="16" t="s">
        <v>18</v>
      </c>
      <c r="C20" s="16"/>
      <c r="H20" s="2">
        <v>25.99</v>
      </c>
      <c r="I20" s="3"/>
      <c r="J20" s="4"/>
    </row>
    <row r="21" spans="1:10" x14ac:dyDescent="0.25">
      <c r="B21" s="16" t="s">
        <v>19</v>
      </c>
      <c r="C21" s="16"/>
      <c r="H21" s="2">
        <v>32.6</v>
      </c>
      <c r="I21" s="3"/>
      <c r="J21" s="4"/>
    </row>
    <row r="22" spans="1:10" x14ac:dyDescent="0.25">
      <c r="B22" s="17" t="s">
        <v>20</v>
      </c>
      <c r="C22" s="8"/>
      <c r="H22" s="2">
        <v>321.98</v>
      </c>
      <c r="I22" s="3"/>
      <c r="J22" s="4"/>
    </row>
    <row r="23" spans="1:10" x14ac:dyDescent="0.25">
      <c r="B23" t="s">
        <v>21</v>
      </c>
      <c r="C23" s="5"/>
      <c r="H23" s="18">
        <f>SUM(H18:H22)</f>
        <v>772.90000000000009</v>
      </c>
      <c r="I23" s="19"/>
      <c r="J23" s="4"/>
    </row>
    <row r="24" spans="1:10" x14ac:dyDescent="0.25">
      <c r="C24" s="5"/>
      <c r="H24" s="2"/>
      <c r="I24" s="3"/>
      <c r="J24" s="4"/>
    </row>
    <row r="25" spans="1:10" x14ac:dyDescent="0.25">
      <c r="B25" s="17" t="s">
        <v>22</v>
      </c>
      <c r="C25" s="8"/>
      <c r="D25" s="17"/>
      <c r="E25" s="17"/>
      <c r="F25" s="17"/>
      <c r="G25" s="17"/>
      <c r="H25" s="2"/>
      <c r="I25" s="20">
        <f>SUM(I10+H15-H23)</f>
        <v>19203.009999999998</v>
      </c>
      <c r="J25" s="4"/>
    </row>
    <row r="26" spans="1:10" x14ac:dyDescent="0.25">
      <c r="C26" s="5"/>
      <c r="H26" s="2"/>
      <c r="I26" s="3"/>
      <c r="J26" s="4"/>
    </row>
    <row r="27" spans="1:10" x14ac:dyDescent="0.25">
      <c r="A27" s="5" t="s">
        <v>23</v>
      </c>
      <c r="B27" s="5"/>
      <c r="C27" s="5"/>
      <c r="H27" s="2"/>
      <c r="I27" s="3"/>
      <c r="J27" s="4"/>
    </row>
    <row r="28" spans="1:10" x14ac:dyDescent="0.25">
      <c r="A28" s="5"/>
      <c r="B28" s="10" t="s">
        <v>24</v>
      </c>
      <c r="C28" s="5"/>
      <c r="D28" t="s">
        <v>25</v>
      </c>
      <c r="H28" s="2">
        <v>130.26</v>
      </c>
      <c r="I28" s="3"/>
      <c r="J28" s="4"/>
    </row>
    <row r="29" spans="1:10" x14ac:dyDescent="0.25">
      <c r="A29" s="5"/>
      <c r="B29" s="10" t="s">
        <v>26</v>
      </c>
      <c r="C29" s="5"/>
      <c r="D29" t="s">
        <v>27</v>
      </c>
      <c r="H29" s="2">
        <v>154.88999999999999</v>
      </c>
      <c r="I29" s="3"/>
      <c r="J29" s="4"/>
    </row>
    <row r="30" spans="1:10" x14ac:dyDescent="0.25">
      <c r="A30" s="5"/>
      <c r="B30" s="5"/>
      <c r="C30" s="5"/>
      <c r="H30" s="2"/>
      <c r="I30" s="3"/>
      <c r="J30" s="4"/>
    </row>
    <row r="31" spans="1:10" x14ac:dyDescent="0.25">
      <c r="C31" s="5"/>
      <c r="H31" s="2"/>
      <c r="I31" s="3"/>
      <c r="J31" s="4"/>
    </row>
    <row r="32" spans="1:10" x14ac:dyDescent="0.25">
      <c r="B32" t="s">
        <v>28</v>
      </c>
      <c r="C32" s="5"/>
      <c r="H32" s="18">
        <f>SUM(H28:H31)</f>
        <v>285.14999999999998</v>
      </c>
      <c r="I32" s="3"/>
      <c r="J32" s="4"/>
    </row>
    <row r="33" spans="1:10" x14ac:dyDescent="0.25">
      <c r="C33" s="5"/>
      <c r="H33" s="18"/>
      <c r="I33" s="3"/>
      <c r="J33" s="4"/>
    </row>
    <row r="34" spans="1:10" x14ac:dyDescent="0.25">
      <c r="A34" s="21" t="s">
        <v>29</v>
      </c>
      <c r="B34" s="22"/>
      <c r="C34" s="23"/>
      <c r="D34" s="22"/>
      <c r="E34" s="22"/>
      <c r="F34" s="22"/>
      <c r="G34" s="22"/>
      <c r="H34" s="24"/>
      <c r="I34" s="3"/>
      <c r="J34" s="4"/>
    </row>
    <row r="35" spans="1:10" x14ac:dyDescent="0.25">
      <c r="A35" s="25"/>
      <c r="B35" s="26" t="s">
        <v>30</v>
      </c>
      <c r="C35" s="27"/>
      <c r="D35" s="26"/>
      <c r="E35" s="26"/>
      <c r="F35" s="26"/>
      <c r="G35" s="26"/>
      <c r="H35" s="28">
        <v>25.15</v>
      </c>
      <c r="I35" s="3"/>
      <c r="J35" s="4"/>
    </row>
    <row r="36" spans="1:10" x14ac:dyDescent="0.25">
      <c r="A36" s="25"/>
      <c r="B36" s="26" t="s">
        <v>31</v>
      </c>
      <c r="C36" s="27"/>
      <c r="D36" s="26"/>
      <c r="E36" s="26"/>
      <c r="F36" s="26"/>
      <c r="G36" s="26"/>
      <c r="H36" s="28">
        <v>45</v>
      </c>
      <c r="I36" s="3"/>
      <c r="J36" s="4"/>
    </row>
    <row r="37" spans="1:10" x14ac:dyDescent="0.25">
      <c r="A37" s="25"/>
      <c r="B37" s="26" t="s">
        <v>32</v>
      </c>
      <c r="C37" s="27"/>
      <c r="D37" s="26"/>
      <c r="E37" s="26"/>
      <c r="F37" s="26"/>
      <c r="G37" s="26"/>
      <c r="H37" s="28">
        <v>108.25</v>
      </c>
      <c r="I37" s="3"/>
      <c r="J37" s="4"/>
    </row>
    <row r="38" spans="1:10" x14ac:dyDescent="0.25">
      <c r="A38" s="25"/>
      <c r="B38" s="26" t="s">
        <v>33</v>
      </c>
      <c r="C38" s="27"/>
      <c r="D38" s="26"/>
      <c r="E38" s="26"/>
      <c r="F38" s="26"/>
      <c r="G38" s="26"/>
      <c r="H38" s="28">
        <v>537.94000000000005</v>
      </c>
      <c r="I38" s="3"/>
      <c r="J38" s="4"/>
    </row>
    <row r="39" spans="1:10" x14ac:dyDescent="0.25">
      <c r="A39" s="25"/>
      <c r="B39" s="26" t="s">
        <v>34</v>
      </c>
      <c r="C39" s="27"/>
      <c r="D39" s="26"/>
      <c r="E39" s="26"/>
      <c r="F39" s="26"/>
      <c r="G39" s="26"/>
      <c r="H39" s="28">
        <v>415.68</v>
      </c>
      <c r="I39" s="3"/>
      <c r="J39" s="4"/>
    </row>
    <row r="40" spans="1:10" x14ac:dyDescent="0.25">
      <c r="A40" s="25"/>
      <c r="B40" s="26" t="s">
        <v>35</v>
      </c>
      <c r="C40" s="27"/>
      <c r="D40" s="26"/>
      <c r="E40" s="26"/>
      <c r="F40" s="26"/>
      <c r="G40" s="26"/>
      <c r="H40" s="28">
        <v>384.37</v>
      </c>
      <c r="I40" s="3"/>
      <c r="J40" s="4"/>
    </row>
    <row r="41" spans="1:10" x14ac:dyDescent="0.25">
      <c r="A41" s="25"/>
      <c r="B41" s="26" t="s">
        <v>36</v>
      </c>
      <c r="C41" s="27"/>
      <c r="D41" s="26"/>
      <c r="E41" s="26"/>
      <c r="F41" s="26"/>
      <c r="G41" s="26"/>
      <c r="H41" s="28">
        <v>96</v>
      </c>
      <c r="I41" s="3"/>
      <c r="J41" s="4"/>
    </row>
    <row r="42" spans="1:10" x14ac:dyDescent="0.25">
      <c r="A42" s="29"/>
      <c r="B42" s="30" t="s">
        <v>37</v>
      </c>
      <c r="C42" s="31"/>
      <c r="D42" s="30"/>
      <c r="E42" s="30"/>
      <c r="F42" s="30"/>
      <c r="G42" s="30"/>
      <c r="H42" s="32">
        <v>15</v>
      </c>
      <c r="I42" s="3"/>
      <c r="J42" s="4"/>
    </row>
    <row r="43" spans="1:10" x14ac:dyDescent="0.25">
      <c r="C43" s="5"/>
      <c r="H43" s="33"/>
      <c r="I43" s="3"/>
      <c r="J43" s="4"/>
    </row>
    <row r="44" spans="1:10" x14ac:dyDescent="0.25">
      <c r="B44" t="s">
        <v>38</v>
      </c>
      <c r="C44" s="5"/>
      <c r="H44" s="18">
        <f>SUM(H35:H42)</f>
        <v>1627.3899999999999</v>
      </c>
      <c r="I44" s="3"/>
      <c r="J44" s="4"/>
    </row>
    <row r="45" spans="1:10" x14ac:dyDescent="0.25">
      <c r="C45" s="5"/>
      <c r="H45" s="18"/>
      <c r="I45" s="3"/>
      <c r="J45" s="4"/>
    </row>
    <row r="46" spans="1:10" x14ac:dyDescent="0.25">
      <c r="C46" s="5"/>
      <c r="H46" s="34"/>
      <c r="I46" s="3"/>
      <c r="J46" s="4"/>
    </row>
    <row r="47" spans="1:10" x14ac:dyDescent="0.25">
      <c r="A47" t="s">
        <v>39</v>
      </c>
      <c r="C47" s="5"/>
      <c r="H47" s="2"/>
      <c r="I47" s="3"/>
      <c r="J47" s="4"/>
    </row>
    <row r="48" spans="1:10" x14ac:dyDescent="0.25">
      <c r="C48" s="35" t="s">
        <v>40</v>
      </c>
      <c r="D48" s="35"/>
      <c r="E48" s="35"/>
      <c r="F48" s="35"/>
      <c r="G48" s="35"/>
      <c r="H48" s="35"/>
      <c r="I48" s="3">
        <f>SUM(I7)</f>
        <v>10588.07</v>
      </c>
      <c r="J48" s="4"/>
    </row>
    <row r="49" spans="1:10" x14ac:dyDescent="0.25">
      <c r="C49" s="36" t="s">
        <v>41</v>
      </c>
      <c r="D49" s="36"/>
      <c r="E49" s="36"/>
      <c r="F49" s="36"/>
      <c r="G49" s="36"/>
      <c r="H49" s="36"/>
      <c r="I49" s="37">
        <v>19203.009999999998</v>
      </c>
      <c r="J49" s="4"/>
    </row>
    <row r="50" spans="1:10" x14ac:dyDescent="0.25">
      <c r="C50" s="5"/>
      <c r="E50" s="38"/>
      <c r="F50" s="38"/>
      <c r="G50" s="38"/>
      <c r="H50" s="39" t="s">
        <v>42</v>
      </c>
      <c r="I50" s="40">
        <f>SUM(I48:I49)</f>
        <v>29791.079999999998</v>
      </c>
      <c r="J50" s="4"/>
    </row>
    <row r="51" spans="1:10" x14ac:dyDescent="0.25">
      <c r="C51" s="5"/>
      <c r="E51" s="41" t="s">
        <v>43</v>
      </c>
      <c r="F51" s="41"/>
      <c r="G51" s="41"/>
      <c r="H51" s="42"/>
      <c r="I51" s="37">
        <f>SUM(H32)</f>
        <v>285.14999999999998</v>
      </c>
      <c r="J51" s="4"/>
    </row>
    <row r="52" spans="1:10" x14ac:dyDescent="0.25">
      <c r="C52" s="5"/>
      <c r="E52" s="41" t="s">
        <v>44</v>
      </c>
      <c r="F52" s="41"/>
      <c r="G52" s="41"/>
      <c r="H52" s="42"/>
      <c r="I52" s="43"/>
      <c r="J52" s="4"/>
    </row>
    <row r="53" spans="1:10" x14ac:dyDescent="0.25">
      <c r="C53" s="5"/>
      <c r="E53" s="38"/>
      <c r="F53" s="38"/>
      <c r="G53" s="38"/>
      <c r="H53" s="42"/>
      <c r="I53" s="44">
        <f>I50-I51+I52</f>
        <v>29505.929999999997</v>
      </c>
      <c r="J53" s="4"/>
    </row>
    <row r="54" spans="1:10" x14ac:dyDescent="0.25">
      <c r="C54" s="5"/>
      <c r="E54" s="45"/>
      <c r="F54" s="45"/>
      <c r="G54" s="45"/>
      <c r="H54" s="39"/>
      <c r="I54" s="37"/>
      <c r="J54" s="4"/>
    </row>
    <row r="55" spans="1:10" ht="15.75" thickBot="1" x14ac:dyDescent="0.3">
      <c r="A55" t="s">
        <v>45</v>
      </c>
      <c r="C55" s="5"/>
      <c r="E55" s="46"/>
      <c r="F55" s="46"/>
      <c r="G55" s="46"/>
      <c r="H55" s="39"/>
      <c r="I55" s="47">
        <f>SUM(I52:I54)</f>
        <v>29505.929999999997</v>
      </c>
      <c r="J55" s="4"/>
    </row>
    <row r="56" spans="1:10" ht="15.75" thickTop="1" x14ac:dyDescent="0.25">
      <c r="A56" t="s">
        <v>46</v>
      </c>
      <c r="C56" s="5"/>
      <c r="H56" s="2"/>
      <c r="I56" s="3"/>
      <c r="J56" s="4"/>
    </row>
    <row r="57" spans="1:10" x14ac:dyDescent="0.25">
      <c r="C57" s="5"/>
      <c r="H57" s="2"/>
      <c r="I57" s="3"/>
      <c r="J57" s="4"/>
    </row>
    <row r="58" spans="1:10" x14ac:dyDescent="0.25">
      <c r="C58" s="5"/>
      <c r="H58" s="2"/>
      <c r="I58" s="3"/>
      <c r="J58" s="4"/>
    </row>
  </sheetData>
  <mergeCells count="8">
    <mergeCell ref="C48:H48"/>
    <mergeCell ref="C49:H49"/>
    <mergeCell ref="A1:D1"/>
    <mergeCell ref="A7:E7"/>
    <mergeCell ref="B10:D10"/>
    <mergeCell ref="B11:D11"/>
    <mergeCell ref="B20:C20"/>
    <mergeCell ref="B21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Thelma</dc:creator>
  <cp:lastModifiedBy>Thelma</cp:lastModifiedBy>
  <dcterms:created xsi:type="dcterms:W3CDTF">2016-07-10T14:34:07Z</dcterms:created>
  <dcterms:modified xsi:type="dcterms:W3CDTF">2016-07-10T14:35:22Z</dcterms:modified>
</cp:coreProperties>
</file>